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V:\33_部活動\13_陸上部\7_栗山陸協関係\KSG 駅伝大会\空知陸協ホームページアップ\"/>
    </mc:Choice>
  </mc:AlternateContent>
  <xr:revisionPtr revIDLastSave="0" documentId="8_{1167275E-8E06-47CA-B564-312E25176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選択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P11" i="1" s="1"/>
  <c r="N9" i="1"/>
  <c r="O9" i="1" s="1"/>
  <c r="P9" i="1" s="1"/>
  <c r="Q11" i="1"/>
  <c r="R11" i="1" s="1"/>
  <c r="Q9" i="1"/>
  <c r="R9" i="1" s="1"/>
  <c r="Q7" i="1"/>
  <c r="R7" i="1" s="1"/>
  <c r="N7" i="1"/>
  <c r="M11" i="1"/>
  <c r="M9" i="1"/>
  <c r="M7" i="1"/>
  <c r="O7" i="1" l="1"/>
  <c r="P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blapri@minos.ocn.ne.jp</author>
  </authors>
  <commentList>
    <comment ref="M4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 xml:space="preserve">例　2024／8／10 と入力
</t>
        </r>
      </text>
    </comment>
    <comment ref="D1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ナンバーの記入はいりません</t>
        </r>
      </text>
    </comment>
    <comment ref="N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小中高生は学年
大学生･一般は年齢の記入をお願いします。</t>
        </r>
      </text>
    </comment>
  </commentList>
</comments>
</file>

<file path=xl/sharedStrings.xml><?xml version="1.0" encoding="utf-8"?>
<sst xmlns="http://schemas.openxmlformats.org/spreadsheetml/2006/main" count="125" uniqueCount="60">
  <si>
    <t>参　加　申　込　書</t>
    <rPh sb="0" eb="1">
      <t>さん</t>
    </rPh>
    <rPh sb="2" eb="3">
      <t>か</t>
    </rPh>
    <rPh sb="4" eb="5">
      <t>しん</t>
    </rPh>
    <rPh sb="6" eb="7">
      <t>こみ</t>
    </rPh>
    <rPh sb="8" eb="9">
      <t>しょ</t>
    </rPh>
    <phoneticPr fontId="1" type="Hiragana"/>
  </si>
  <si>
    <t>提出日</t>
    <rPh sb="0" eb="3">
      <t>ていしゅつび</t>
    </rPh>
    <phoneticPr fontId="1" type="Hiragana"/>
  </si>
  <si>
    <t>性別</t>
    <rPh sb="0" eb="2">
      <t>せいべつ</t>
    </rPh>
    <phoneticPr fontId="1" type="Hiragana"/>
  </si>
  <si>
    <t>チーム名　（ふりがな）</t>
    <rPh sb="3" eb="4">
      <t>めい</t>
    </rPh>
    <phoneticPr fontId="1" type="Hiragana"/>
  </si>
  <si>
    <t>男　子</t>
    <rPh sb="0" eb="1">
      <t>おとこ</t>
    </rPh>
    <rPh sb="2" eb="3">
      <t>こ</t>
    </rPh>
    <phoneticPr fontId="1" type="Hiragana"/>
  </si>
  <si>
    <t>女　子</t>
    <rPh sb="0" eb="1">
      <t>おんな</t>
    </rPh>
    <rPh sb="2" eb="3">
      <t>こ</t>
    </rPh>
    <phoneticPr fontId="1" type="Hiragana"/>
  </si>
  <si>
    <t>オーダー</t>
  </si>
  <si>
    <t>混　成</t>
    <rPh sb="0" eb="1">
      <t>こん</t>
    </rPh>
    <rPh sb="2" eb="3">
      <t>なる</t>
    </rPh>
    <phoneticPr fontId="1" type="Hiragana"/>
  </si>
  <si>
    <t>住所</t>
    <rPh sb="0" eb="2">
      <t>じゅうしょ</t>
    </rPh>
    <phoneticPr fontId="1" type="Hiragana"/>
  </si>
  <si>
    <t>予想タイム</t>
    <rPh sb="0" eb="2">
      <t>よそう</t>
    </rPh>
    <phoneticPr fontId="1" type="Hiragana"/>
  </si>
  <si>
    <t>時間</t>
    <rPh sb="0" eb="2">
      <t>じかん</t>
    </rPh>
    <phoneticPr fontId="1" type="Hiragana"/>
  </si>
  <si>
    <t>分</t>
    <rPh sb="0" eb="1">
      <t>ふん</t>
    </rPh>
    <phoneticPr fontId="1" type="Hiragana"/>
  </si>
  <si>
    <t>秒</t>
    <rPh sb="0" eb="1">
      <t>びょう</t>
    </rPh>
    <phoneticPr fontId="1" type="Hiragana"/>
  </si>
  <si>
    <t>監督名（代表者）</t>
    <rPh sb="0" eb="2">
      <t>かんとく</t>
    </rPh>
    <rPh sb="2" eb="3">
      <t>めい</t>
    </rPh>
    <rPh sb="4" eb="7">
      <t>だいひょうしゃ</t>
    </rPh>
    <phoneticPr fontId="1" type="Hiragana"/>
  </si>
  <si>
    <t>電話</t>
    <rPh sb="0" eb="2">
      <t>でんわ</t>
    </rPh>
    <phoneticPr fontId="1" type="Hiragana"/>
  </si>
  <si>
    <t>返金先</t>
    <rPh sb="0" eb="2">
      <t>へんきん</t>
    </rPh>
    <rPh sb="2" eb="3">
      <t>さき</t>
    </rPh>
    <phoneticPr fontId="1" type="Hiragana"/>
  </si>
  <si>
    <t>金融機関名</t>
    <rPh sb="0" eb="2">
      <t>きんゆう</t>
    </rPh>
    <rPh sb="2" eb="5">
      <t>きかんめい</t>
    </rPh>
    <phoneticPr fontId="1" type="Hiragana"/>
  </si>
  <si>
    <t>ナンバー</t>
  </si>
  <si>
    <t>口座名義</t>
    <rPh sb="0" eb="2">
      <t>こうざ</t>
    </rPh>
    <rPh sb="2" eb="4">
      <t>めいぎ</t>
    </rPh>
    <phoneticPr fontId="1" type="Hiragana"/>
  </si>
  <si>
    <t>競技者氏名</t>
    <rPh sb="0" eb="3">
      <t>きょうぎしゃ</t>
    </rPh>
    <rPh sb="3" eb="5">
      <t>しめい</t>
    </rPh>
    <phoneticPr fontId="1" type="Hiragana"/>
  </si>
  <si>
    <t>ふりがな</t>
  </si>
  <si>
    <t>学年･年齢</t>
    <rPh sb="0" eb="2">
      <t>がくねん</t>
    </rPh>
    <rPh sb="3" eb="5">
      <t>ねんれい</t>
    </rPh>
    <phoneticPr fontId="1" type="Hiragana"/>
  </si>
  <si>
    <t>口座番号</t>
  </si>
  <si>
    <t>男子</t>
    <rPh sb="0" eb="2">
      <t>だんし</t>
    </rPh>
    <phoneticPr fontId="1" type="Hiragana"/>
  </si>
  <si>
    <t>女子</t>
    <rPh sb="0" eb="2">
      <t>じょし</t>
    </rPh>
    <phoneticPr fontId="1" type="Hiragana"/>
  </si>
  <si>
    <t>普通</t>
    <rPh sb="0" eb="2">
      <t>ふつう</t>
    </rPh>
    <phoneticPr fontId="1" type="Hiragana"/>
  </si>
  <si>
    <t>当座</t>
    <rPh sb="0" eb="2">
      <t>とうざ</t>
    </rPh>
    <phoneticPr fontId="1" type="Hiragana"/>
  </si>
  <si>
    <t>小学</t>
    <rPh sb="0" eb="2">
      <t>しょうがく</t>
    </rPh>
    <phoneticPr fontId="1" type="Hiragana"/>
  </si>
  <si>
    <t>中学</t>
    <rPh sb="0" eb="2">
      <t>ちゅうがく</t>
    </rPh>
    <phoneticPr fontId="1" type="Hiragana"/>
  </si>
  <si>
    <t>高校</t>
    <rPh sb="0" eb="2">
      <t>こうこう</t>
    </rPh>
    <phoneticPr fontId="1" type="Hiragana"/>
  </si>
  <si>
    <t>大学</t>
    <rPh sb="0" eb="2">
      <t>だいがく</t>
    </rPh>
    <phoneticPr fontId="1" type="Hiragana"/>
  </si>
  <si>
    <t>一般</t>
    <rPh sb="0" eb="2">
      <t>いっぱん</t>
    </rPh>
    <phoneticPr fontId="1" type="Hiragana"/>
  </si>
  <si>
    <t>１ 区</t>
    <rPh sb="2" eb="3">
      <t>ク</t>
    </rPh>
    <phoneticPr fontId="10"/>
  </si>
  <si>
    <t>　小学生男子</t>
    <rPh sb="1" eb="4">
      <t>ショウガクセイ</t>
    </rPh>
    <rPh sb="4" eb="6">
      <t>ダンシ</t>
    </rPh>
    <phoneticPr fontId="10"/>
  </si>
  <si>
    <t>　小学生女子</t>
    <rPh sb="1" eb="4">
      <t>ショウガクセイ</t>
    </rPh>
    <rPh sb="4" eb="6">
      <t>ジョシ</t>
    </rPh>
    <phoneticPr fontId="10"/>
  </si>
  <si>
    <t>　小学生混成</t>
    <rPh sb="1" eb="4">
      <t>ショウガクセイ</t>
    </rPh>
    <rPh sb="4" eb="6">
      <t>コンセイ</t>
    </rPh>
    <phoneticPr fontId="10"/>
  </si>
  <si>
    <t>　中学生男子</t>
    <rPh sb="1" eb="4">
      <t>チュウガクセイ</t>
    </rPh>
    <rPh sb="4" eb="6">
      <t>ダンシ</t>
    </rPh>
    <phoneticPr fontId="10"/>
  </si>
  <si>
    <t>　中学生女子</t>
    <rPh sb="1" eb="4">
      <t>チュウガクセイ</t>
    </rPh>
    <rPh sb="4" eb="6">
      <t>ジョシ</t>
    </rPh>
    <phoneticPr fontId="10"/>
  </si>
  <si>
    <t>　高校・一般男子</t>
    <rPh sb="1" eb="3">
      <t>コウコウ</t>
    </rPh>
    <rPh sb="4" eb="6">
      <t>イッパン</t>
    </rPh>
    <rPh sb="6" eb="8">
      <t>ダンシ</t>
    </rPh>
    <phoneticPr fontId="10"/>
  </si>
  <si>
    <t>　高校・一般女子</t>
    <rPh sb="1" eb="3">
      <t>コウコウ</t>
    </rPh>
    <rPh sb="4" eb="6">
      <t>イッパン</t>
    </rPh>
    <rPh sb="6" eb="8">
      <t>ジョシ</t>
    </rPh>
    <phoneticPr fontId="10"/>
  </si>
  <si>
    <t>対象番号</t>
    <rPh sb="0" eb="2">
      <t>たいしょう</t>
    </rPh>
    <rPh sb="2" eb="4">
      <t>ばんごう</t>
    </rPh>
    <phoneticPr fontId="1" type="Hiragana"/>
  </si>
  <si>
    <t>区分</t>
    <rPh sb="0" eb="2">
      <t>くぶん</t>
    </rPh>
    <phoneticPr fontId="1" type="Hiragana"/>
  </si>
  <si>
    <t>距離区分</t>
    <rPh sb="0" eb="2">
      <t>きょり</t>
    </rPh>
    <rPh sb="2" eb="4">
      <t>くぶん</t>
    </rPh>
    <phoneticPr fontId="1" type="Hiragana"/>
  </si>
  <si>
    <t>対象番号</t>
    <rPh sb="0" eb="2">
      <t>たいしょう</t>
    </rPh>
    <rPh sb="2" eb="4">
      <t>ばんごう</t>
    </rPh>
    <phoneticPr fontId="1" type="Hiragana"/>
  </si>
  <si>
    <t>Ａ区分</t>
    <rPh sb="1" eb="3">
      <t>くぶん</t>
    </rPh>
    <phoneticPr fontId="1" type="Hiragana"/>
  </si>
  <si>
    <t>Ｂ区分</t>
    <rPh sb="1" eb="3">
      <t>くぶん</t>
    </rPh>
    <phoneticPr fontId="1" type="Hiragana"/>
  </si>
  <si>
    <t>Ｃ区分</t>
    <rPh sb="1" eb="3">
      <t>くぶん</t>
    </rPh>
    <phoneticPr fontId="1" type="Hiragana"/>
  </si>
  <si>
    <t>参加料</t>
    <rPh sb="0" eb="3">
      <t>さんかりょう</t>
    </rPh>
    <phoneticPr fontId="1" type="Hiragana"/>
  </si>
  <si>
    <t>小中高と一般混成</t>
    <rPh sb="0" eb="3">
      <t>しょうちゅうこう</t>
    </rPh>
    <rPh sb="4" eb="6">
      <t>いっぱん</t>
    </rPh>
    <rPh sb="6" eb="8">
      <t>こんせい</t>
    </rPh>
    <phoneticPr fontId="1" type="Hiragana"/>
  </si>
  <si>
    <t>　高校･一般　混成</t>
    <rPh sb="1" eb="3">
      <t>コウコウ</t>
    </rPh>
    <rPh sb="4" eb="6">
      <t>イッパン</t>
    </rPh>
    <rPh sb="7" eb="8">
      <t>コン</t>
    </rPh>
    <rPh sb="8" eb="9">
      <t>シゲル</t>
    </rPh>
    <phoneticPr fontId="10"/>
  </si>
  <si>
    <t>Ｋ・Ｓ・Ｇ記念　第3回くりやま駅伝競走大会</t>
    <rPh sb="5" eb="7">
      <t>きねん</t>
    </rPh>
    <rPh sb="8" eb="9">
      <t>だい</t>
    </rPh>
    <rPh sb="10" eb="11">
      <t>かい</t>
    </rPh>
    <rPh sb="15" eb="17">
      <t>えきでん</t>
    </rPh>
    <rPh sb="17" eb="19">
      <t>きょうそう</t>
    </rPh>
    <rPh sb="19" eb="21">
      <t>たいかい</t>
    </rPh>
    <phoneticPr fontId="1" type="Hiragana"/>
  </si>
  <si>
    <t>2 区</t>
    <rPh sb="2" eb="3">
      <t>ク</t>
    </rPh>
    <phoneticPr fontId="10"/>
  </si>
  <si>
    <t>3 区</t>
    <rPh sb="2" eb="3">
      <t>ク</t>
    </rPh>
    <phoneticPr fontId="10"/>
  </si>
  <si>
    <t>4 区</t>
    <rPh sb="2" eb="3">
      <t>ク</t>
    </rPh>
    <phoneticPr fontId="10"/>
  </si>
  <si>
    <t>5 区</t>
    <rPh sb="2" eb="3">
      <t>ク</t>
    </rPh>
    <phoneticPr fontId="10"/>
  </si>
  <si>
    <t>補欠</t>
    <rPh sb="0" eb="2">
      <t>ホケツ</t>
    </rPh>
    <phoneticPr fontId="10"/>
  </si>
  <si>
    <t>黄色のセルの記入をお願いします。</t>
    <rPh sb="0" eb="2">
      <t>きいろ</t>
    </rPh>
    <rPh sb="6" eb="8">
      <t>きにゅう</t>
    </rPh>
    <rPh sb="10" eb="11">
      <t>ねが</t>
    </rPh>
    <phoneticPr fontId="1" type="Hiragana"/>
  </si>
  <si>
    <t>うすオレンジ色のセルは、選択して下さい。</t>
    <rPh sb="6" eb="7">
      <t>いろ</t>
    </rPh>
    <rPh sb="12" eb="14">
      <t>せんたく</t>
    </rPh>
    <rPh sb="16" eb="17">
      <t>くだ</t>
    </rPh>
    <phoneticPr fontId="1" type="Hiragana"/>
  </si>
  <si>
    <t>カテゴリー</t>
    <phoneticPr fontId="1" type="Hiragana"/>
  </si>
  <si>
    <t>カテゴリー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</si>
</sst>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20"/>
      <color theme="1"/>
      <name val="ＭＳ Ｐ明朝"/>
      <family val="1"/>
    </font>
    <font>
      <sz val="16"/>
      <color theme="1"/>
      <name val="ＭＳ Ｐ明朝"/>
      <family val="1"/>
    </font>
    <font>
      <b/>
      <u/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ＭＳ Ｐ明朝"/>
      <family val="1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6" xfId="0" applyFont="1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1" fillId="0" borderId="21" xfId="0" applyFont="1" applyBorder="1">
      <alignment vertical="center"/>
    </xf>
    <xf numFmtId="6" fontId="0" fillId="0" borderId="22" xfId="1" applyFont="1" applyBorder="1">
      <alignment vertical="center"/>
    </xf>
    <xf numFmtId="0" fontId="0" fillId="0" borderId="23" xfId="0" applyBorder="1">
      <alignment vertical="center"/>
    </xf>
    <xf numFmtId="6" fontId="0" fillId="0" borderId="24" xfId="1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6" fontId="0" fillId="0" borderId="27" xfId="1" applyFont="1" applyBorder="1">
      <alignment vertical="center"/>
    </xf>
    <xf numFmtId="0" fontId="11" fillId="0" borderId="21" xfId="0" applyFont="1" applyFill="1" applyBorder="1">
      <alignment vertical="center"/>
    </xf>
    <xf numFmtId="0" fontId="11" fillId="0" borderId="26" xfId="0" applyFont="1" applyFill="1" applyBorder="1">
      <alignment vertical="center"/>
    </xf>
    <xf numFmtId="0" fontId="11" fillId="0" borderId="26" xfId="0" applyFont="1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6" xfId="0" applyBorder="1" applyProtection="1">
      <alignment vertical="center"/>
    </xf>
    <xf numFmtId="0" fontId="0" fillId="0" borderId="18" xfId="0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6" fontId="0" fillId="0" borderId="6" xfId="1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workbookViewId="0">
      <selection activeCell="W23" sqref="W23"/>
    </sheetView>
  </sheetViews>
  <sheetFormatPr defaultRowHeight="18" x14ac:dyDescent="0.45"/>
  <cols>
    <col min="1" max="1" width="6.3984375" customWidth="1"/>
    <col min="2" max="2" width="7.59765625" customWidth="1"/>
    <col min="3" max="3" width="2.59765625" customWidth="1"/>
    <col min="4" max="4" width="8.59765625" customWidth="1"/>
    <col min="5" max="5" width="5.8984375" customWidth="1"/>
    <col min="6" max="6" width="6.5" customWidth="1"/>
    <col min="7" max="7" width="4.5" customWidth="1"/>
    <col min="8" max="8" width="5.19921875" customWidth="1"/>
    <col min="9" max="9" width="4.5" customWidth="1"/>
    <col min="13" max="13" width="7.69921875" customWidth="1"/>
    <col min="14" max="14" width="6.69921875" customWidth="1"/>
    <col min="15" max="15" width="5.19921875" customWidth="1"/>
    <col min="16" max="16" width="4.69921875" customWidth="1"/>
    <col min="17" max="17" width="4.19921875" customWidth="1"/>
    <col min="18" max="18" width="9.69921875" customWidth="1"/>
    <col min="19" max="19" width="2.5" customWidth="1"/>
    <col min="20" max="20" width="4.19921875" customWidth="1"/>
    <col min="21" max="21" width="6.3984375" customWidth="1"/>
    <col min="22" max="22" width="9.09765625" customWidth="1"/>
    <col min="23" max="23" width="17.5" customWidth="1"/>
    <col min="24" max="24" width="9.59765625" bestFit="1" customWidth="1"/>
  </cols>
  <sheetData>
    <row r="1" spans="1:24" ht="24" thickBot="1" x14ac:dyDescent="0.5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U1" s="16" t="s">
        <v>43</v>
      </c>
      <c r="V1" s="17" t="s">
        <v>41</v>
      </c>
      <c r="W1" s="36" t="s">
        <v>58</v>
      </c>
      <c r="X1" s="18" t="s">
        <v>47</v>
      </c>
    </row>
    <row r="2" spans="1:24" ht="12.75" customHeight="1" x14ac:dyDescent="0.45">
      <c r="A2" s="1"/>
      <c r="U2" s="19">
        <v>1</v>
      </c>
      <c r="V2" s="20" t="s">
        <v>44</v>
      </c>
      <c r="W2" s="21" t="s">
        <v>33</v>
      </c>
      <c r="X2" s="22">
        <v>6000</v>
      </c>
    </row>
    <row r="3" spans="1:24" ht="26.4" x14ac:dyDescent="0.4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U3" s="23">
        <v>2</v>
      </c>
      <c r="V3" s="4" t="s">
        <v>44</v>
      </c>
      <c r="W3" s="14" t="s">
        <v>34</v>
      </c>
      <c r="X3" s="24">
        <v>6000</v>
      </c>
    </row>
    <row r="4" spans="1:24" ht="19.8" x14ac:dyDescent="0.45">
      <c r="L4" s="8" t="s">
        <v>1</v>
      </c>
      <c r="M4" s="55"/>
      <c r="N4" s="55"/>
      <c r="O4" s="55"/>
      <c r="P4" s="55"/>
      <c r="U4" s="23">
        <v>3</v>
      </c>
      <c r="V4" s="4" t="s">
        <v>44</v>
      </c>
      <c r="W4" s="14" t="s">
        <v>35</v>
      </c>
      <c r="X4" s="24">
        <v>6000</v>
      </c>
    </row>
    <row r="5" spans="1:24" ht="9" customHeight="1" x14ac:dyDescent="0.45">
      <c r="U5" s="23">
        <v>4</v>
      </c>
      <c r="V5" s="4" t="s">
        <v>44</v>
      </c>
      <c r="W5" s="14" t="s">
        <v>36</v>
      </c>
      <c r="X5" s="24">
        <v>6000</v>
      </c>
    </row>
    <row r="6" spans="1:24" ht="21" customHeight="1" x14ac:dyDescent="0.45">
      <c r="B6" s="56" t="s">
        <v>3</v>
      </c>
      <c r="C6" s="57"/>
      <c r="D6" s="57"/>
      <c r="E6" s="57"/>
      <c r="F6" s="57"/>
      <c r="G6" s="57"/>
      <c r="H6" s="57"/>
      <c r="I6" s="58"/>
      <c r="K6" s="7"/>
      <c r="L6" s="11" t="s">
        <v>40</v>
      </c>
      <c r="M6" s="12" t="s">
        <v>42</v>
      </c>
      <c r="N6" s="56" t="s">
        <v>59</v>
      </c>
      <c r="O6" s="57"/>
      <c r="P6" s="58"/>
      <c r="Q6" s="50" t="s">
        <v>47</v>
      </c>
      <c r="R6" s="50"/>
      <c r="U6" s="23">
        <v>5</v>
      </c>
      <c r="V6" s="4" t="s">
        <v>44</v>
      </c>
      <c r="W6" s="14" t="s">
        <v>37</v>
      </c>
      <c r="X6" s="24">
        <v>6000</v>
      </c>
    </row>
    <row r="7" spans="1:24" ht="19.8" x14ac:dyDescent="0.45">
      <c r="B7" s="63"/>
      <c r="C7" s="64"/>
      <c r="D7" s="64"/>
      <c r="E7" s="64"/>
      <c r="F7" s="64"/>
      <c r="G7" s="64"/>
      <c r="H7" s="64"/>
      <c r="I7" s="65"/>
      <c r="K7" s="42" t="s">
        <v>4</v>
      </c>
      <c r="L7" s="38"/>
      <c r="M7" s="40" t="str">
        <f>IF(L7="","",VLOOKUP(L7,選択データ!$G$2:$I$16,2))</f>
        <v/>
      </c>
      <c r="N7" s="42" t="str">
        <f>IF(L7="","",VLOOKUP(L7,選択データ!$G$2:$I$19,3))</f>
        <v/>
      </c>
      <c r="O7" s="43" t="str">
        <f>IF(N7="","",VLOOKUP(N7,選択データ!$G$2:$I$16,2))</f>
        <v/>
      </c>
      <c r="P7" s="44" t="str">
        <f>IF(O7="","",VLOOKUP(O7,選択データ!$G$2:$I$16,2))</f>
        <v/>
      </c>
      <c r="Q7" s="48" t="str">
        <f>IF(L7="","",VLOOKUP(L7,選択データ!$G$2:$J$19,4))</f>
        <v/>
      </c>
      <c r="R7" s="48" t="str">
        <f>IF(Q7="","",VLOOKUP(Q7,選択データ!$G$2:$I$16,2))</f>
        <v/>
      </c>
      <c r="U7" s="23">
        <v>6</v>
      </c>
      <c r="V7" s="4" t="s">
        <v>44</v>
      </c>
      <c r="W7" s="14" t="s">
        <v>38</v>
      </c>
      <c r="X7" s="24">
        <v>8000</v>
      </c>
    </row>
    <row r="8" spans="1:24" ht="19.8" x14ac:dyDescent="0.45">
      <c r="B8" s="66"/>
      <c r="C8" s="67"/>
      <c r="D8" s="67"/>
      <c r="E8" s="67"/>
      <c r="F8" s="67"/>
      <c r="G8" s="67"/>
      <c r="H8" s="67"/>
      <c r="I8" s="68"/>
      <c r="K8" s="45"/>
      <c r="L8" s="39"/>
      <c r="M8" s="41"/>
      <c r="N8" s="45"/>
      <c r="O8" s="46"/>
      <c r="P8" s="47"/>
      <c r="Q8" s="48"/>
      <c r="R8" s="48"/>
      <c r="U8" s="23">
        <v>7</v>
      </c>
      <c r="V8" s="4" t="s">
        <v>44</v>
      </c>
      <c r="W8" s="14" t="s">
        <v>39</v>
      </c>
      <c r="X8" s="24">
        <v>8000</v>
      </c>
    </row>
    <row r="9" spans="1:24" ht="20.399999999999999" thickBot="1" x14ac:dyDescent="0.5">
      <c r="B9" s="69"/>
      <c r="C9" s="70"/>
      <c r="D9" s="70"/>
      <c r="E9" s="70"/>
      <c r="F9" s="70"/>
      <c r="G9" s="70"/>
      <c r="H9" s="70"/>
      <c r="I9" s="71"/>
      <c r="K9" s="74" t="s">
        <v>5</v>
      </c>
      <c r="L9" s="38"/>
      <c r="M9" s="40" t="str">
        <f>IF(L9="","",VLOOKUP(L9,選択データ!$G$2:$I$16,2))</f>
        <v/>
      </c>
      <c r="N9" s="42" t="str">
        <f>IF(L9="","",VLOOKUP(L9,選択データ!$G$2:$I$19,3))</f>
        <v/>
      </c>
      <c r="O9" s="43" t="str">
        <f>IF(N9="","",VLOOKUP(N9,選択データ!$G$2:$I$16,2))</f>
        <v/>
      </c>
      <c r="P9" s="44" t="str">
        <f>IF(O9="","",VLOOKUP(O9,選択データ!$G$2:$I$16,2))</f>
        <v/>
      </c>
      <c r="Q9" s="48" t="str">
        <f>IF(L9="","",VLOOKUP(L9,選択データ!$G$2:$J$19,4))</f>
        <v/>
      </c>
      <c r="R9" s="48" t="str">
        <f>IF(Q9="","",VLOOKUP(Q9,選択データ!$G$2:$I$16,2))</f>
        <v/>
      </c>
      <c r="U9" s="25">
        <v>8</v>
      </c>
      <c r="V9" s="26" t="s">
        <v>44</v>
      </c>
      <c r="W9" s="30" t="s">
        <v>49</v>
      </c>
      <c r="X9" s="27">
        <v>8000</v>
      </c>
    </row>
    <row r="10" spans="1:24" ht="19.8" x14ac:dyDescent="0.45">
      <c r="B10" s="72"/>
      <c r="C10" s="61"/>
      <c r="D10" s="61"/>
      <c r="E10" s="61"/>
      <c r="F10" s="61"/>
      <c r="G10" s="61"/>
      <c r="H10" s="61"/>
      <c r="I10" s="73"/>
      <c r="K10" s="45"/>
      <c r="L10" s="39"/>
      <c r="M10" s="41"/>
      <c r="N10" s="45"/>
      <c r="O10" s="46"/>
      <c r="P10" s="47"/>
      <c r="Q10" s="48"/>
      <c r="R10" s="48"/>
      <c r="U10" s="19">
        <v>9</v>
      </c>
      <c r="V10" s="20" t="s">
        <v>45</v>
      </c>
      <c r="W10" s="21" t="s">
        <v>36</v>
      </c>
      <c r="X10" s="22">
        <v>6000</v>
      </c>
    </row>
    <row r="11" spans="1:24" ht="10.5" customHeight="1" x14ac:dyDescent="0.45">
      <c r="B11" s="2"/>
      <c r="C11" s="2"/>
      <c r="D11" s="2"/>
      <c r="E11" s="2"/>
      <c r="F11" s="2"/>
      <c r="G11" s="2"/>
      <c r="H11" s="2"/>
      <c r="I11" s="2"/>
      <c r="K11" s="74" t="s">
        <v>7</v>
      </c>
      <c r="L11" s="38"/>
      <c r="M11" s="40" t="str">
        <f>IF(L11="","",VLOOKUP(L11,選択データ!$G$2:$I$19,2))</f>
        <v/>
      </c>
      <c r="N11" s="42" t="str">
        <f>IF(L11="","",VLOOKUP(L11,選択データ!$G$2:$I$19,3))</f>
        <v/>
      </c>
      <c r="O11" s="43" t="str">
        <f>IF(N11="","",VLOOKUP(N11,選択データ!$G$2:$I$16,2))</f>
        <v/>
      </c>
      <c r="P11" s="44" t="str">
        <f>IF(O11="","",VLOOKUP(O11,選択データ!$G$2:$I$16,2))</f>
        <v/>
      </c>
      <c r="Q11" s="48" t="str">
        <f>IF(L11="","",VLOOKUP(L11,選択データ!$G$2:$J$19,4))</f>
        <v/>
      </c>
      <c r="R11" s="48" t="str">
        <f>IF(Q11="","",VLOOKUP(Q11,選択データ!$G$2:$I$16,2))</f>
        <v/>
      </c>
      <c r="U11" s="23">
        <v>10</v>
      </c>
      <c r="V11" s="4" t="s">
        <v>45</v>
      </c>
      <c r="W11" s="14" t="s">
        <v>38</v>
      </c>
      <c r="X11" s="24">
        <v>8000</v>
      </c>
    </row>
    <row r="12" spans="1:24" ht="27" customHeight="1" x14ac:dyDescent="0.45">
      <c r="B12" s="56" t="s">
        <v>9</v>
      </c>
      <c r="C12" s="57"/>
      <c r="D12" s="31"/>
      <c r="E12" s="3" t="s">
        <v>10</v>
      </c>
      <c r="F12" s="31"/>
      <c r="G12" s="3" t="s">
        <v>11</v>
      </c>
      <c r="H12" s="31"/>
      <c r="I12" s="5" t="s">
        <v>12</v>
      </c>
      <c r="K12" s="45"/>
      <c r="L12" s="39"/>
      <c r="M12" s="41"/>
      <c r="N12" s="45"/>
      <c r="O12" s="46"/>
      <c r="P12" s="47"/>
      <c r="Q12" s="48"/>
      <c r="R12" s="48"/>
      <c r="U12" s="23">
        <v>11</v>
      </c>
      <c r="V12" s="4" t="s">
        <v>45</v>
      </c>
      <c r="W12" s="14" t="s">
        <v>39</v>
      </c>
      <c r="X12" s="24">
        <v>8000</v>
      </c>
    </row>
    <row r="13" spans="1:24" ht="12.75" customHeight="1" thickBot="1" x14ac:dyDescent="0.5">
      <c r="U13" s="25">
        <v>12</v>
      </c>
      <c r="V13" s="26" t="s">
        <v>45</v>
      </c>
      <c r="W13" s="30" t="s">
        <v>49</v>
      </c>
      <c r="X13" s="27">
        <v>8000</v>
      </c>
    </row>
    <row r="14" spans="1:24" ht="22.2" x14ac:dyDescent="0.45">
      <c r="A14" s="60" t="s">
        <v>13</v>
      </c>
      <c r="B14" s="60"/>
      <c r="C14" s="60"/>
      <c r="D14" s="61"/>
      <c r="E14" s="61"/>
      <c r="F14" s="61"/>
      <c r="G14" s="61"/>
      <c r="I14" s="6" t="s">
        <v>8</v>
      </c>
      <c r="J14" s="49"/>
      <c r="K14" s="49"/>
      <c r="L14" s="49"/>
      <c r="M14" s="49"/>
      <c r="N14" s="9" t="s">
        <v>14</v>
      </c>
      <c r="O14" s="49"/>
      <c r="P14" s="49"/>
      <c r="Q14" s="49"/>
      <c r="R14" s="49"/>
      <c r="U14" s="19">
        <v>13</v>
      </c>
      <c r="V14" s="20" t="s">
        <v>46</v>
      </c>
      <c r="W14" s="21" t="s">
        <v>38</v>
      </c>
      <c r="X14" s="22">
        <v>8000</v>
      </c>
    </row>
    <row r="15" spans="1:24" ht="14.25" customHeight="1" x14ac:dyDescent="0.45">
      <c r="U15" s="23">
        <v>14</v>
      </c>
      <c r="V15" s="4" t="s">
        <v>46</v>
      </c>
      <c r="W15" s="14" t="s">
        <v>39</v>
      </c>
      <c r="X15" s="24">
        <v>8000</v>
      </c>
    </row>
    <row r="16" spans="1:24" ht="20.399999999999999" thickBot="1" x14ac:dyDescent="0.5">
      <c r="H16" s="42" t="s">
        <v>15</v>
      </c>
      <c r="I16" s="44"/>
      <c r="J16" s="56" t="s">
        <v>16</v>
      </c>
      <c r="K16" s="57"/>
      <c r="L16" s="56" t="s">
        <v>18</v>
      </c>
      <c r="M16" s="57"/>
      <c r="N16" s="50" t="s">
        <v>22</v>
      </c>
      <c r="O16" s="50"/>
      <c r="P16" s="50"/>
      <c r="Q16" s="50"/>
      <c r="R16" s="50"/>
      <c r="U16" s="25">
        <v>15</v>
      </c>
      <c r="V16" s="26" t="s">
        <v>46</v>
      </c>
      <c r="W16" s="30" t="s">
        <v>49</v>
      </c>
      <c r="X16" s="27">
        <v>8000</v>
      </c>
    </row>
    <row r="17" spans="2:24" ht="23.25" customHeight="1" x14ac:dyDescent="0.45">
      <c r="H17" s="45"/>
      <c r="I17" s="47"/>
      <c r="J17" s="59"/>
      <c r="K17" s="49"/>
      <c r="L17" s="59"/>
      <c r="M17" s="49"/>
      <c r="N17" s="75"/>
      <c r="O17" s="76"/>
      <c r="P17" s="77"/>
      <c r="Q17" s="77"/>
      <c r="R17" s="78"/>
      <c r="U17" s="19">
        <v>16</v>
      </c>
      <c r="V17" s="20" t="s">
        <v>44</v>
      </c>
      <c r="W17" s="28" t="s">
        <v>48</v>
      </c>
      <c r="X17" s="22">
        <v>7000</v>
      </c>
    </row>
    <row r="18" spans="2:24" ht="11.25" customHeight="1" x14ac:dyDescent="0.45">
      <c r="U18" s="23">
        <v>17</v>
      </c>
      <c r="V18" s="4" t="s">
        <v>45</v>
      </c>
      <c r="W18" s="15" t="s">
        <v>48</v>
      </c>
      <c r="X18" s="24">
        <v>7000</v>
      </c>
    </row>
    <row r="19" spans="2:24" ht="21" customHeight="1" thickBot="1" x14ac:dyDescent="0.5">
      <c r="B19" s="50" t="s">
        <v>6</v>
      </c>
      <c r="C19" s="50"/>
      <c r="D19" s="4" t="s">
        <v>17</v>
      </c>
      <c r="E19" s="50" t="s">
        <v>19</v>
      </c>
      <c r="F19" s="50"/>
      <c r="G19" s="50"/>
      <c r="H19" s="50"/>
      <c r="I19" s="4" t="s">
        <v>2</v>
      </c>
      <c r="J19" s="50" t="s">
        <v>20</v>
      </c>
      <c r="K19" s="50"/>
      <c r="L19" s="50"/>
      <c r="M19" s="50" t="s">
        <v>21</v>
      </c>
      <c r="N19" s="50"/>
      <c r="O19" s="50"/>
      <c r="P19" s="50"/>
      <c r="U19" s="25">
        <v>18</v>
      </c>
      <c r="V19" s="26" t="s">
        <v>46</v>
      </c>
      <c r="W19" s="29" t="s">
        <v>48</v>
      </c>
      <c r="X19" s="27">
        <v>7000</v>
      </c>
    </row>
    <row r="20" spans="2:24" ht="21" customHeight="1" x14ac:dyDescent="0.45">
      <c r="B20" s="62"/>
      <c r="C20" s="62"/>
      <c r="D20" s="35"/>
      <c r="E20" s="52"/>
      <c r="F20" s="52"/>
      <c r="G20" s="52"/>
      <c r="H20" s="52"/>
      <c r="I20" s="32"/>
      <c r="J20" s="52"/>
      <c r="K20" s="52"/>
      <c r="L20" s="52"/>
      <c r="M20" s="33"/>
      <c r="N20" s="51"/>
      <c r="O20" s="52"/>
      <c r="P20" s="52"/>
    </row>
    <row r="21" spans="2:24" ht="21" customHeight="1" x14ac:dyDescent="0.45">
      <c r="B21" s="62"/>
      <c r="C21" s="62"/>
      <c r="D21" s="35"/>
      <c r="E21" s="52"/>
      <c r="F21" s="52"/>
      <c r="G21" s="52"/>
      <c r="H21" s="52"/>
      <c r="I21" s="32"/>
      <c r="J21" s="52"/>
      <c r="K21" s="52"/>
      <c r="L21" s="52"/>
      <c r="M21" s="33"/>
      <c r="N21" s="51"/>
      <c r="O21" s="52"/>
      <c r="P21" s="52"/>
    </row>
    <row r="22" spans="2:24" ht="21" customHeight="1" x14ac:dyDescent="0.45">
      <c r="B22" s="62"/>
      <c r="C22" s="62"/>
      <c r="D22" s="35"/>
      <c r="E22" s="52"/>
      <c r="F22" s="52"/>
      <c r="G22" s="52"/>
      <c r="H22" s="52"/>
      <c r="I22" s="32"/>
      <c r="J22" s="52"/>
      <c r="K22" s="52"/>
      <c r="L22" s="52"/>
      <c r="M22" s="33"/>
      <c r="N22" s="51"/>
      <c r="O22" s="52"/>
      <c r="P22" s="52"/>
      <c r="R22" s="10"/>
    </row>
    <row r="23" spans="2:24" ht="21" customHeight="1" x14ac:dyDescent="0.45">
      <c r="B23" s="62"/>
      <c r="C23" s="62"/>
      <c r="D23" s="35"/>
      <c r="E23" s="52"/>
      <c r="F23" s="52"/>
      <c r="G23" s="52"/>
      <c r="H23" s="52"/>
      <c r="I23" s="32"/>
      <c r="J23" s="52"/>
      <c r="K23" s="52"/>
      <c r="L23" s="52"/>
      <c r="M23" s="33"/>
      <c r="N23" s="51"/>
      <c r="O23" s="52"/>
      <c r="P23" s="52"/>
    </row>
    <row r="24" spans="2:24" ht="21" customHeight="1" x14ac:dyDescent="0.45">
      <c r="B24" s="62"/>
      <c r="C24" s="62"/>
      <c r="D24" s="35"/>
      <c r="E24" s="52"/>
      <c r="F24" s="52"/>
      <c r="G24" s="52"/>
      <c r="H24" s="52"/>
      <c r="I24" s="32"/>
      <c r="J24" s="52"/>
      <c r="K24" s="52"/>
      <c r="L24" s="52"/>
      <c r="M24" s="33"/>
      <c r="N24" s="51"/>
      <c r="O24" s="52"/>
      <c r="P24" s="52"/>
    </row>
    <row r="25" spans="2:24" ht="21" customHeight="1" x14ac:dyDescent="0.45">
      <c r="B25" s="62"/>
      <c r="C25" s="62"/>
      <c r="D25" s="35"/>
      <c r="E25" s="52"/>
      <c r="F25" s="52"/>
      <c r="G25" s="52"/>
      <c r="H25" s="52"/>
      <c r="I25" s="32"/>
      <c r="J25" s="52"/>
      <c r="K25" s="52"/>
      <c r="L25" s="52"/>
      <c r="M25" s="33"/>
      <c r="N25" s="51"/>
      <c r="O25" s="52"/>
      <c r="P25" s="52"/>
      <c r="U25" s="34" t="s">
        <v>57</v>
      </c>
      <c r="V25" s="34"/>
      <c r="W25" s="34"/>
      <c r="X25" s="34"/>
    </row>
    <row r="26" spans="2:24" x14ac:dyDescent="0.45">
      <c r="U26" s="37" t="s">
        <v>56</v>
      </c>
      <c r="V26" s="37"/>
      <c r="W26" s="37"/>
      <c r="X26" s="37"/>
    </row>
  </sheetData>
  <sheetProtection sheet="1" objects="1" scenarios="1"/>
  <mergeCells count="65">
    <mergeCell ref="N17:O17"/>
    <mergeCell ref="P17:R17"/>
    <mergeCell ref="N21:P21"/>
    <mergeCell ref="N22:P22"/>
    <mergeCell ref="N23:P23"/>
    <mergeCell ref="N24:P24"/>
    <mergeCell ref="M19:P19"/>
    <mergeCell ref="N20:P20"/>
    <mergeCell ref="B25:C25"/>
    <mergeCell ref="E25:H25"/>
    <mergeCell ref="J25:L25"/>
    <mergeCell ref="B20:C20"/>
    <mergeCell ref="E20:H20"/>
    <mergeCell ref="J20:L20"/>
    <mergeCell ref="B19:C19"/>
    <mergeCell ref="E19:H19"/>
    <mergeCell ref="J19:L19"/>
    <mergeCell ref="B7:I8"/>
    <mergeCell ref="K7:K8"/>
    <mergeCell ref="B9:I10"/>
    <mergeCell ref="K9:K10"/>
    <mergeCell ref="K11:K12"/>
    <mergeCell ref="B21:C21"/>
    <mergeCell ref="E21:H21"/>
    <mergeCell ref="J21:L21"/>
    <mergeCell ref="B22:C22"/>
    <mergeCell ref="E22:H22"/>
    <mergeCell ref="J22:L22"/>
    <mergeCell ref="B23:C23"/>
    <mergeCell ref="E23:H23"/>
    <mergeCell ref="J23:L23"/>
    <mergeCell ref="B24:C24"/>
    <mergeCell ref="E24:H24"/>
    <mergeCell ref="J24:L24"/>
    <mergeCell ref="J16:K16"/>
    <mergeCell ref="L16:M16"/>
    <mergeCell ref="J17:K17"/>
    <mergeCell ref="L17:M17"/>
    <mergeCell ref="B12:C12"/>
    <mergeCell ref="A14:C14"/>
    <mergeCell ref="D14:G14"/>
    <mergeCell ref="J14:M14"/>
    <mergeCell ref="H16:I17"/>
    <mergeCell ref="A1:Q1"/>
    <mergeCell ref="A3:Q3"/>
    <mergeCell ref="M4:P4"/>
    <mergeCell ref="B6:I6"/>
    <mergeCell ref="N6:P6"/>
    <mergeCell ref="Q6:R6"/>
    <mergeCell ref="U26:X26"/>
    <mergeCell ref="L7:L8"/>
    <mergeCell ref="L9:L10"/>
    <mergeCell ref="L11:L12"/>
    <mergeCell ref="M7:M8"/>
    <mergeCell ref="M9:M10"/>
    <mergeCell ref="M11:M12"/>
    <mergeCell ref="N7:P8"/>
    <mergeCell ref="N9:P10"/>
    <mergeCell ref="N11:P12"/>
    <mergeCell ref="Q7:R8"/>
    <mergeCell ref="Q9:R10"/>
    <mergeCell ref="Q11:R12"/>
    <mergeCell ref="O14:R14"/>
    <mergeCell ref="N16:R16"/>
    <mergeCell ref="N25:P25"/>
  </mergeCells>
  <phoneticPr fontId="1" type="Hiragana"/>
  <conditionalFormatting sqref="I20">
    <cfRule type="containsText" dxfId="1" priority="2" operator="containsText" text="女子">
      <formula>NOT(ISERROR(SEARCH("女子",I20)))</formula>
    </cfRule>
  </conditionalFormatting>
  <conditionalFormatting sqref="I21:I25">
    <cfRule type="containsText" dxfId="0" priority="1" operator="containsText" text="女子">
      <formula>NOT(ISERROR(SEARCH("女子",I21)))</formula>
    </cfRule>
  </conditionalFormatting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選択データ!$B$2:$B$3</xm:f>
          </x14:formula1>
          <xm:sqref>I20:I25</xm:sqref>
        </x14:dataValidation>
        <x14:dataValidation type="list" allowBlank="1" showInputMessage="1" showErrorMessage="1" xr:uid="{00000000-0002-0000-0000-000001000000}">
          <x14:formula1>
            <xm:f>選択データ!$D$2:$D$4</xm:f>
          </x14:formula1>
          <xm:sqref>N17</xm:sqref>
        </x14:dataValidation>
        <x14:dataValidation type="list" allowBlank="1" showInputMessage="1" showErrorMessage="1" xr:uid="{00000000-0002-0000-0000-000002000000}">
          <x14:formula1>
            <xm:f>選択データ!$C$2:$C$6</xm:f>
          </x14:formula1>
          <xm:sqref>M20:M25</xm:sqref>
        </x14:dataValidation>
        <x14:dataValidation type="list" allowBlank="1" showInputMessage="1" showErrorMessage="1" xr:uid="{00000000-0002-0000-0000-000003000000}">
          <x14:formula1>
            <xm:f>選択データ!$G$2:$G$16</xm:f>
          </x14:formula1>
          <xm:sqref>L7:L10</xm:sqref>
        </x14:dataValidation>
        <x14:dataValidation type="list" allowBlank="1" showInputMessage="1" showErrorMessage="1" xr:uid="{00000000-0002-0000-0000-000004000000}">
          <x14:formula1>
            <xm:f>選択データ!$G$2:$G$19</xm:f>
          </x14:formula1>
          <xm:sqref>L11:L12</xm:sqref>
        </x14:dataValidation>
        <x14:dataValidation type="list" allowBlank="1" showInputMessage="1" showErrorMessage="1" xr:uid="{00000000-0002-0000-0000-000005000000}">
          <x14:formula1>
            <xm:f>選択データ!$E$2:$E$7</xm:f>
          </x14:formula1>
          <xm:sqref>B20:C25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9"/>
  <sheetViews>
    <sheetView workbookViewId="0">
      <selection activeCell="I1" sqref="I1"/>
    </sheetView>
  </sheetViews>
  <sheetFormatPr defaultRowHeight="18" x14ac:dyDescent="0.45"/>
  <cols>
    <col min="7" max="7" width="7.8984375" customWidth="1"/>
    <col min="9" max="9" width="17.5" customWidth="1"/>
    <col min="10" max="10" width="9.59765625" bestFit="1" customWidth="1"/>
  </cols>
  <sheetData>
    <row r="1" spans="2:10" ht="18.600000000000001" thickBot="1" x14ac:dyDescent="0.5">
      <c r="G1" s="16" t="s">
        <v>43</v>
      </c>
      <c r="H1" s="17" t="s">
        <v>41</v>
      </c>
      <c r="I1" s="36" t="s">
        <v>58</v>
      </c>
      <c r="J1" s="18" t="s">
        <v>47</v>
      </c>
    </row>
    <row r="2" spans="2:10" ht="19.8" x14ac:dyDescent="0.45">
      <c r="B2" t="s">
        <v>23</v>
      </c>
      <c r="C2" t="s">
        <v>27</v>
      </c>
      <c r="D2" t="s">
        <v>25</v>
      </c>
      <c r="E2" s="13" t="s">
        <v>32</v>
      </c>
      <c r="G2" s="19">
        <v>1</v>
      </c>
      <c r="H2" s="20" t="s">
        <v>44</v>
      </c>
      <c r="I2" s="21" t="s">
        <v>33</v>
      </c>
      <c r="J2" s="22">
        <v>6000</v>
      </c>
    </row>
    <row r="3" spans="2:10" ht="19.8" x14ac:dyDescent="0.45">
      <c r="B3" t="s">
        <v>24</v>
      </c>
      <c r="C3" t="s">
        <v>28</v>
      </c>
      <c r="D3" t="s">
        <v>26</v>
      </c>
      <c r="E3" s="13" t="s">
        <v>51</v>
      </c>
      <c r="G3" s="23">
        <v>2</v>
      </c>
      <c r="H3" s="4" t="s">
        <v>44</v>
      </c>
      <c r="I3" s="14" t="s">
        <v>34</v>
      </c>
      <c r="J3" s="24">
        <v>6000</v>
      </c>
    </row>
    <row r="4" spans="2:10" ht="19.8" x14ac:dyDescent="0.45">
      <c r="C4" t="s">
        <v>29</v>
      </c>
      <c r="E4" s="13" t="s">
        <v>52</v>
      </c>
      <c r="G4" s="23">
        <v>3</v>
      </c>
      <c r="H4" s="4" t="s">
        <v>44</v>
      </c>
      <c r="I4" s="14" t="s">
        <v>35</v>
      </c>
      <c r="J4" s="24">
        <v>6000</v>
      </c>
    </row>
    <row r="5" spans="2:10" ht="19.8" x14ac:dyDescent="0.45">
      <c r="C5" t="s">
        <v>30</v>
      </c>
      <c r="E5" s="13" t="s">
        <v>53</v>
      </c>
      <c r="G5" s="23">
        <v>4</v>
      </c>
      <c r="H5" s="4" t="s">
        <v>44</v>
      </c>
      <c r="I5" s="14" t="s">
        <v>36</v>
      </c>
      <c r="J5" s="24">
        <v>6000</v>
      </c>
    </row>
    <row r="6" spans="2:10" ht="19.8" x14ac:dyDescent="0.45">
      <c r="C6" t="s">
        <v>31</v>
      </c>
      <c r="E6" s="13" t="s">
        <v>54</v>
      </c>
      <c r="G6" s="23">
        <v>5</v>
      </c>
      <c r="H6" s="4" t="s">
        <v>44</v>
      </c>
      <c r="I6" s="14" t="s">
        <v>37</v>
      </c>
      <c r="J6" s="24">
        <v>6000</v>
      </c>
    </row>
    <row r="7" spans="2:10" ht="19.8" x14ac:dyDescent="0.45">
      <c r="E7" s="13" t="s">
        <v>55</v>
      </c>
      <c r="G7" s="23">
        <v>6</v>
      </c>
      <c r="H7" s="4" t="s">
        <v>44</v>
      </c>
      <c r="I7" s="14" t="s">
        <v>38</v>
      </c>
      <c r="J7" s="24">
        <v>8000</v>
      </c>
    </row>
    <row r="8" spans="2:10" ht="19.8" x14ac:dyDescent="0.45">
      <c r="G8" s="23">
        <v>7</v>
      </c>
      <c r="H8" s="4" t="s">
        <v>44</v>
      </c>
      <c r="I8" s="14" t="s">
        <v>39</v>
      </c>
      <c r="J8" s="24">
        <v>8000</v>
      </c>
    </row>
    <row r="9" spans="2:10" ht="20.399999999999999" thickBot="1" x14ac:dyDescent="0.5">
      <c r="G9" s="25">
        <v>8</v>
      </c>
      <c r="H9" s="26" t="s">
        <v>44</v>
      </c>
      <c r="I9" s="30" t="s">
        <v>49</v>
      </c>
      <c r="J9" s="27">
        <v>8000</v>
      </c>
    </row>
    <row r="10" spans="2:10" ht="19.8" x14ac:dyDescent="0.45">
      <c r="G10" s="19">
        <v>9</v>
      </c>
      <c r="H10" s="20" t="s">
        <v>45</v>
      </c>
      <c r="I10" s="21" t="s">
        <v>36</v>
      </c>
      <c r="J10" s="22">
        <v>6000</v>
      </c>
    </row>
    <row r="11" spans="2:10" ht="19.8" x14ac:dyDescent="0.45">
      <c r="G11" s="23">
        <v>10</v>
      </c>
      <c r="H11" s="4" t="s">
        <v>45</v>
      </c>
      <c r="I11" s="14" t="s">
        <v>38</v>
      </c>
      <c r="J11" s="24">
        <v>8000</v>
      </c>
    </row>
    <row r="12" spans="2:10" ht="19.8" x14ac:dyDescent="0.45">
      <c r="G12" s="23">
        <v>11</v>
      </c>
      <c r="H12" s="4" t="s">
        <v>45</v>
      </c>
      <c r="I12" s="14" t="s">
        <v>39</v>
      </c>
      <c r="J12" s="24">
        <v>8000</v>
      </c>
    </row>
    <row r="13" spans="2:10" ht="20.399999999999999" thickBot="1" x14ac:dyDescent="0.5">
      <c r="G13" s="25">
        <v>12</v>
      </c>
      <c r="H13" s="26" t="s">
        <v>45</v>
      </c>
      <c r="I13" s="30" t="s">
        <v>49</v>
      </c>
      <c r="J13" s="27">
        <v>8000</v>
      </c>
    </row>
    <row r="14" spans="2:10" ht="19.8" x14ac:dyDescent="0.45">
      <c r="G14" s="19">
        <v>13</v>
      </c>
      <c r="H14" s="20" t="s">
        <v>46</v>
      </c>
      <c r="I14" s="21" t="s">
        <v>38</v>
      </c>
      <c r="J14" s="22">
        <v>8000</v>
      </c>
    </row>
    <row r="15" spans="2:10" ht="19.8" x14ac:dyDescent="0.45">
      <c r="G15" s="23">
        <v>14</v>
      </c>
      <c r="H15" s="4" t="s">
        <v>46</v>
      </c>
      <c r="I15" s="14" t="s">
        <v>39</v>
      </c>
      <c r="J15" s="24">
        <v>8000</v>
      </c>
    </row>
    <row r="16" spans="2:10" ht="20.399999999999999" thickBot="1" x14ac:dyDescent="0.5">
      <c r="G16" s="25">
        <v>15</v>
      </c>
      <c r="H16" s="26" t="s">
        <v>46</v>
      </c>
      <c r="I16" s="30" t="s">
        <v>49</v>
      </c>
      <c r="J16" s="27">
        <v>8000</v>
      </c>
    </row>
    <row r="17" spans="7:10" ht="19.8" x14ac:dyDescent="0.45">
      <c r="G17" s="19">
        <v>16</v>
      </c>
      <c r="H17" s="20" t="s">
        <v>44</v>
      </c>
      <c r="I17" s="28" t="s">
        <v>48</v>
      </c>
      <c r="J17" s="22">
        <v>7000</v>
      </c>
    </row>
    <row r="18" spans="7:10" ht="19.8" x14ac:dyDescent="0.45">
      <c r="G18" s="23">
        <v>17</v>
      </c>
      <c r="H18" s="4" t="s">
        <v>45</v>
      </c>
      <c r="I18" s="15" t="s">
        <v>48</v>
      </c>
      <c r="J18" s="24">
        <v>7000</v>
      </c>
    </row>
    <row r="19" spans="7:10" ht="20.399999999999999" thickBot="1" x14ac:dyDescent="0.5">
      <c r="G19" s="25">
        <v>18</v>
      </c>
      <c r="H19" s="26" t="s">
        <v>46</v>
      </c>
      <c r="I19" s="29" t="s">
        <v>48</v>
      </c>
      <c r="J19" s="27">
        <v>7000</v>
      </c>
    </row>
  </sheetData>
  <sheetProtection sheet="1" objects="1" scenarios="1"/>
  <phoneticPr fontId="1" type="Hiragana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選択データ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blapri@minos.ocn.ne.jp</dc:creator>
  <cp:lastModifiedBy>角谷 良孝</cp:lastModifiedBy>
  <cp:lastPrinted>2024-07-10T04:58:47Z</cp:lastPrinted>
  <dcterms:created xsi:type="dcterms:W3CDTF">2024-06-25T08:05:50Z</dcterms:created>
  <dcterms:modified xsi:type="dcterms:W3CDTF">2024-07-18T00:11:27Z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2024-06-25T09:24:26Z</vt:filetime>
  </property>
</Properties>
</file>